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Soniya\Desktop\SARDA\KROSSLINK\Loc\"/>
    </mc:Choice>
  </mc:AlternateContent>
  <xr:revisionPtr revIDLastSave="0" documentId="13_ncr:1_{294CCBFF-6141-4F0E-BA66-B3DF06FA8C19}" xr6:coauthVersionLast="47" xr6:coauthVersionMax="47" xr10:uidLastSave="{00000000-0000-0000-0000-000000000000}"/>
  <bookViews>
    <workbookView xWindow="-110" yWindow="-110" windowWidth="19420" windowHeight="10300" xr2:uid="{3C5F84C3-0E62-4210-A9BF-2F91BB86263B}"/>
  </bookViews>
  <sheets>
    <sheet name="Summary" sheetId="1" r:id="rId1"/>
    <sheet name="Unsecured Financial Creditors" sheetId="2" r:id="rId2"/>
    <sheet name="Operational Creditor(Others)" sheetId="6" r:id="rId3"/>
    <sheet name="Operational Creditors(Gov Dues)" sheetId="4" r:id="rId4"/>
    <sheet name="Operational Creditors(Employee)" sheetId="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H14" i="1"/>
  <c r="H10" i="1"/>
  <c r="E16" i="1" l="1"/>
  <c r="C16" i="1"/>
  <c r="C8" i="4"/>
  <c r="D13" i="1" s="1"/>
  <c r="D7" i="4"/>
  <c r="D8" i="4" s="1"/>
  <c r="F13" i="1" s="1"/>
  <c r="C11" i="6"/>
  <c r="D14" i="1" s="1"/>
  <c r="D10" i="6"/>
  <c r="D9" i="6"/>
  <c r="D10" i="1"/>
  <c r="I16" i="1"/>
  <c r="C8" i="2"/>
  <c r="D8" i="2"/>
  <c r="F10" i="1" s="1"/>
  <c r="K7" i="2"/>
  <c r="D11" i="6" l="1"/>
  <c r="F14" i="1" s="1"/>
  <c r="F16" i="1" s="1"/>
  <c r="I7" i="4" s="1"/>
  <c r="K7" i="6"/>
  <c r="K11" i="6" s="1"/>
  <c r="D16" i="1"/>
  <c r="I10" i="6" l="1"/>
  <c r="I8" i="6"/>
  <c r="I7" i="2"/>
  <c r="I8" i="2" s="1"/>
  <c r="I9" i="6"/>
  <c r="I7" i="6"/>
</calcChain>
</file>

<file path=xl/sharedStrings.xml><?xml version="1.0" encoding="utf-8"?>
<sst xmlns="http://schemas.openxmlformats.org/spreadsheetml/2006/main" count="185" uniqueCount="60">
  <si>
    <t>(Filing under clause (ca) of sub-regulation (2) of regulation 13 the lBBI (Insolvency Resolution Process for Corporate Persons) Regulations, 2016.</t>
  </si>
  <si>
    <t>Sr. No</t>
  </si>
  <si>
    <t>Category of Creditor</t>
  </si>
  <si>
    <t>No. of claims</t>
  </si>
  <si>
    <t>Amount</t>
  </si>
  <si>
    <t>No. of Claims</t>
  </si>
  <si>
    <t>Amount of contingent claims</t>
  </si>
  <si>
    <t>Amount of Contingent Claims</t>
  </si>
  <si>
    <t>Amount of Claum under Verification</t>
  </si>
  <si>
    <t>Amount of Claim Not Admitted</t>
  </si>
  <si>
    <t>Amount of Admitted Claim</t>
  </si>
  <si>
    <t>Summary of Claim Received</t>
  </si>
  <si>
    <t>Summary of Claim Admitted</t>
  </si>
  <si>
    <t>Total</t>
  </si>
  <si>
    <t xml:space="preserve">Secured financial creditors belonging to 
any class of creditors </t>
  </si>
  <si>
    <t>Secured financial creditors (other than financial creditors belonging to any class of creditors)</t>
  </si>
  <si>
    <t>Unsecured financial creditors (other than financial creditors belonging to any class of creditors)</t>
  </si>
  <si>
    <t>Operational creditors (Workmen)</t>
  </si>
  <si>
    <t>Operational creditors (Government Dues)</t>
  </si>
  <si>
    <t>Operational creditors (other than Workmen and Employees and Government Dues)</t>
  </si>
  <si>
    <t>Other creditors, if any, (other than financial creditors and operational creditors)</t>
  </si>
  <si>
    <t xml:space="preserve">Unsecured financial creditors belonging 
to any class of creditors </t>
  </si>
  <si>
    <t>-</t>
  </si>
  <si>
    <t>Name of Creditor/Home Buyer</t>
  </si>
  <si>
    <t>Amount of Claim received</t>
  </si>
  <si>
    <t>Amount of claim admitted</t>
  </si>
  <si>
    <t>Nature of Claim</t>
  </si>
  <si>
    <t>Amount covered by Security Interest</t>
  </si>
  <si>
    <t>Amount covered by Guarantee</t>
  </si>
  <si>
    <t>Whether related party</t>
  </si>
  <si>
    <t>% share of total Amount of claims received</t>
  </si>
  <si>
    <t>Amount of Claim  under verification</t>
  </si>
  <si>
    <t>Category : Operational Creditor(Government Dues)</t>
  </si>
  <si>
    <t>Category : Operational Creditor(Others)</t>
  </si>
  <si>
    <t>Operational</t>
  </si>
  <si>
    <t>TOTAL</t>
  </si>
  <si>
    <t>*</t>
  </si>
  <si>
    <t>Notes:</t>
  </si>
  <si>
    <r>
      <t xml:space="preserve">All the claims submitted has been verified and admitted on the basis of information provided by the creditors and information to the extent available with the RP, on the basis of </t>
    </r>
    <r>
      <rPr>
        <b/>
        <sz val="17"/>
        <color rgb="FF000000"/>
        <rFont val="Cambria"/>
        <family val="1"/>
      </rPr>
      <t>our best estimate</t>
    </r>
    <r>
      <rPr>
        <sz val="17"/>
        <color rgb="FF000000"/>
        <rFont val="Cambria"/>
        <family val="1"/>
      </rPr>
      <t xml:space="preserve"> in-accordance with Regulation 14 of Insolvency and Bankruptcy Board of India (Insolvency Resolution Process of Corporate Person) Regulations, 2016. </t>
    </r>
  </si>
  <si>
    <t>As per Regulation 14 of Insolvency &amp; Bankruptcy Board of India (Insolvency Regulation Process for Corporate Persons) Regulations, 2016, the Resolution Professional, as the case may be, shall revise the amounts of claims admitted, including the estimates of claims made, as soon as may be practicable, when he comes across additional information warranting such revision.</t>
  </si>
  <si>
    <t>Category : Unsecured financial creditors (other than financial creditors belonging to any class of creditors)</t>
  </si>
  <si>
    <t>Unsecured</t>
  </si>
  <si>
    <t>(Amt in INR)</t>
  </si>
  <si>
    <t>Remarks, if any</t>
  </si>
  <si>
    <t>NOTES (forming integral part of this document)</t>
  </si>
  <si>
    <t>All Claims have been admitted - partially or fully - based on documents received initially and additonal documents submitted subsequently</t>
  </si>
  <si>
    <t>Whilst accepting or rejecting stakeholders' claims, substance of the matter has been seen carefully and corroborated with other available evidence and/or best judgement made in each case.</t>
  </si>
  <si>
    <t>(Filing under clause (ca) of sub-regulation (2) of regulation 13 the lBBI (Insolvency Resolution Process for Corporate Persons) Regulations, 2016.)</t>
  </si>
  <si>
    <t>Category : Operational Creditor(Employee)</t>
  </si>
  <si>
    <t>Operational creditors (Employee)</t>
  </si>
  <si>
    <t>Starwort Engineers Pvt Ltd</t>
  </si>
  <si>
    <t>Sikkim Ferro Alloys Ltd</t>
  </si>
  <si>
    <t>KPMJ &amp; Associates</t>
  </si>
  <si>
    <t>Link Intime India Pvt Ltd</t>
  </si>
  <si>
    <t>Name of the Corporate Debtor : Krosslink Infrastructure Limited CIN : L29269MH1983PLC186778</t>
  </si>
  <si>
    <t>Date of Commencement of CIRP : 02.11.2023 List of Creditors updated upto 30.04.2024</t>
  </si>
  <si>
    <t xml:space="preserve">The claims received has been verified as on Insolvency Commencement Date of Krosslink Infrastructure Ltd.("Corporate Debtor") </t>
  </si>
  <si>
    <t>National Securities Depository Ltd</t>
  </si>
  <si>
    <t>ESIC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</si>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</sst>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7"/>
      <color theme="1"/>
      <name val="Cambria"/>
      <family val="1"/>
    </font>
    <font>
      <b/>
      <sz val="17"/>
      <color theme="1"/>
      <name val="Cambria"/>
      <family val="1"/>
    </font>
    <font>
      <sz val="17"/>
      <color rgb="FF000000"/>
      <name val="Cambria"/>
      <family val="1"/>
    </font>
    <font>
      <b/>
      <sz val="17"/>
      <color rgb="FF000000"/>
      <name val="Cambria"/>
      <family val="1"/>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applyFont="0" applyFill="0" applyBorder="0" applyAlignment="0" applyProtection="0"/>
  </cellStyleXfs>
  <cellXfs count="96">
    <xf numFmtId="0" fontId="0" fillId="0" borderId="0" xfId="0"/>
    <xf numFmtId="0" fontId="2" fillId="0" borderId="0" xfId="0" applyFont="1"/>
    <xf numFmtId="0" fontId="2" fillId="0" borderId="1"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3" xfId="0" applyFont="1" applyBorder="1"/>
    <xf numFmtId="0" fontId="2" fillId="0" borderId="14" xfId="0" applyFont="1" applyBorder="1"/>
    <xf numFmtId="0" fontId="2" fillId="0" borderId="15" xfId="0" applyFont="1" applyBorder="1"/>
    <xf numFmtId="0" fontId="2" fillId="0" borderId="1" xfId="0" applyFont="1" applyBorder="1" applyAlignment="1">
      <alignment vertical="top" wrapText="1"/>
    </xf>
    <xf numFmtId="0" fontId="2" fillId="0" borderId="0" xfId="0" applyFont="1" applyAlignment="1">
      <alignment vertical="top"/>
    </xf>
    <xf numFmtId="3" fontId="2" fillId="0" borderId="1" xfId="0" applyNumberFormat="1" applyFont="1" applyBorder="1"/>
    <xf numFmtId="0" fontId="3" fillId="0" borderId="0" xfId="0" applyFont="1"/>
    <xf numFmtId="0" fontId="3" fillId="0" borderId="8" xfId="0" applyFont="1" applyBorder="1"/>
    <xf numFmtId="0" fontId="3" fillId="0" borderId="8" xfId="0" applyFont="1" applyBorder="1" applyAlignment="1">
      <alignment wrapText="1"/>
    </xf>
    <xf numFmtId="3" fontId="2" fillId="0" borderId="8" xfId="0" applyNumberFormat="1" applyFont="1" applyBorder="1"/>
    <xf numFmtId="0" fontId="3" fillId="0" borderId="1" xfId="0" applyFont="1" applyBorder="1"/>
    <xf numFmtId="3" fontId="2" fillId="0" borderId="14" xfId="0" applyNumberFormat="1" applyFont="1" applyBorder="1"/>
    <xf numFmtId="3" fontId="2" fillId="0" borderId="6" xfId="0" applyNumberFormat="1" applyFont="1" applyBorder="1"/>
    <xf numFmtId="0" fontId="2" fillId="0" borderId="25" xfId="0" applyFont="1" applyBorder="1"/>
    <xf numFmtId="0" fontId="2" fillId="0" borderId="29" xfId="0" applyFont="1" applyBorder="1"/>
    <xf numFmtId="0" fontId="3" fillId="0" borderId="22" xfId="0" applyFont="1" applyBorder="1"/>
    <xf numFmtId="0" fontId="3" fillId="0" borderId="23" xfId="0" applyFont="1" applyBorder="1"/>
    <xf numFmtId="0" fontId="3" fillId="0" borderId="2" xfId="0" applyFont="1" applyBorder="1"/>
    <xf numFmtId="0" fontId="3" fillId="0" borderId="3" xfId="0" applyFont="1" applyBorder="1"/>
    <xf numFmtId="0" fontId="3" fillId="0" borderId="3" xfId="0" applyFont="1" applyBorder="1" applyAlignment="1">
      <alignment wrapText="1"/>
    </xf>
    <xf numFmtId="0" fontId="3" fillId="0" borderId="32" xfId="0" applyFont="1" applyBorder="1" applyAlignment="1">
      <alignment wrapText="1"/>
    </xf>
    <xf numFmtId="0" fontId="3" fillId="0" borderId="4" xfId="0" applyFont="1" applyBorder="1" applyAlignment="1">
      <alignment wrapText="1"/>
    </xf>
    <xf numFmtId="0" fontId="3" fillId="0" borderId="3" xfId="0" applyFont="1" applyBorder="1" applyAlignment="1">
      <alignment horizontal="center" wrapText="1"/>
    </xf>
    <xf numFmtId="0" fontId="2" fillId="0" borderId="6" xfId="0" applyFont="1" applyBorder="1" applyAlignment="1">
      <alignment wrapText="1"/>
    </xf>
    <xf numFmtId="0" fontId="5"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horizontal="left"/>
    </xf>
    <xf numFmtId="0" fontId="2" fillId="0" borderId="30" xfId="0" applyFont="1" applyBorder="1"/>
    <xf numFmtId="0" fontId="2" fillId="0" borderId="36" xfId="0" applyFont="1" applyBorder="1"/>
    <xf numFmtId="0" fontId="3" fillId="0" borderId="9" xfId="0" applyFont="1" applyBorder="1"/>
    <xf numFmtId="0" fontId="2" fillId="0" borderId="10" xfId="0" applyFont="1" applyBorder="1"/>
    <xf numFmtId="0" fontId="2" fillId="0" borderId="11" xfId="0" applyFont="1" applyBorder="1" applyAlignment="1">
      <alignment vertical="top" wrapText="1"/>
    </xf>
    <xf numFmtId="0" fontId="2" fillId="0" borderId="11" xfId="0" applyFont="1" applyBorder="1"/>
    <xf numFmtId="0" fontId="2" fillId="0" borderId="12" xfId="0" applyFont="1" applyBorder="1"/>
    <xf numFmtId="0" fontId="3" fillId="0" borderId="23" xfId="0" applyFont="1" applyBorder="1" applyAlignment="1">
      <alignment vertical="top"/>
    </xf>
    <xf numFmtId="0" fontId="3" fillId="0" borderId="24" xfId="0" applyFont="1" applyBorder="1"/>
    <xf numFmtId="0" fontId="3" fillId="0" borderId="38" xfId="0" applyFont="1" applyBorder="1"/>
    <xf numFmtId="0" fontId="2" fillId="0" borderId="14" xfId="0" applyFont="1" applyBorder="1" applyAlignment="1">
      <alignment vertical="top" wrapText="1"/>
    </xf>
    <xf numFmtId="0" fontId="2" fillId="0" borderId="22" xfId="0" applyFont="1" applyBorder="1"/>
    <xf numFmtId="0" fontId="2" fillId="0" borderId="27" xfId="0" applyFont="1" applyBorder="1"/>
    <xf numFmtId="0" fontId="2" fillId="0" borderId="1" xfId="0" quotePrefix="1" applyFont="1" applyBorder="1"/>
    <xf numFmtId="0" fontId="3" fillId="0" borderId="19" xfId="0" applyFont="1" applyBorder="1"/>
    <xf numFmtId="3" fontId="2" fillId="0" borderId="39" xfId="0" applyNumberFormat="1" applyFont="1" applyBorder="1"/>
    <xf numFmtId="3" fontId="2" fillId="0" borderId="19" xfId="0" applyNumberFormat="1" applyFont="1" applyBorder="1"/>
    <xf numFmtId="0" fontId="2" fillId="0" borderId="19" xfId="0" applyFont="1" applyBorder="1"/>
    <xf numFmtId="0" fontId="2" fillId="0" borderId="21" xfId="0" applyFont="1" applyBorder="1"/>
    <xf numFmtId="0" fontId="2" fillId="2" borderId="1" xfId="0" applyFont="1" applyFill="1" applyBorder="1"/>
    <xf numFmtId="0" fontId="2" fillId="0" borderId="0" xfId="0" applyFont="1" applyAlignment="1">
      <alignment horizontal="left" vertical="top"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37"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5" fillId="0" borderId="0" xfId="0" applyFont="1" applyAlignment="1">
      <alignment horizontal="left"/>
    </xf>
    <xf numFmtId="0" fontId="4" fillId="0" borderId="0" xfId="0" applyFont="1" applyAlignment="1">
      <alignment horizontal="left"/>
    </xf>
    <xf numFmtId="0" fontId="2" fillId="0" borderId="0" xfId="0" applyFont="1" applyAlignment="1">
      <alignment horizontal="center" vertical="top" wrapText="1"/>
    </xf>
    <xf numFmtId="0" fontId="2" fillId="0" borderId="26" xfId="0" applyFont="1" applyBorder="1" applyAlignment="1">
      <alignment horizontal="right"/>
    </xf>
    <xf numFmtId="0" fontId="2" fillId="0" borderId="27" xfId="0" applyFont="1" applyBorder="1" applyAlignment="1">
      <alignment horizontal="right"/>
    </xf>
    <xf numFmtId="0" fontId="2" fillId="0" borderId="28" xfId="0"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2" fillId="0" borderId="0" xfId="0" applyFont="1" applyAlignment="1">
      <alignment horizontal="left"/>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30" xfId="0" applyFont="1" applyBorder="1" applyAlignment="1">
      <alignment horizontal="right"/>
    </xf>
    <xf numFmtId="0" fontId="2" fillId="0" borderId="0" xfId="0" applyFont="1" applyAlignment="1">
      <alignment horizontal="right"/>
    </xf>
    <xf numFmtId="0" fontId="2" fillId="0" borderId="31" xfId="0" applyFont="1" applyBorder="1" applyAlignment="1">
      <alignment horizontal="right"/>
    </xf>
  </cellXfs>
  <cellStyles count="4">
    <cellStyle name="Comma 2" xfId="2" xr:uid="{D90752EF-7854-461E-BB65-19CF4FA96076}"/>
    <cellStyle name="Comma 3" xfId="3" xr:uid="{C4DAC82D-E0E2-4F10-99AD-60EC4FE0650E}"/>
    <cellStyle name="Comma 4" xfId="1" xr:uid="{7A050724-27CB-4D00-832E-96F3E48CD9F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06E4-D079-4868-B6DD-641A783126A9}">
  <dimension ref="A1:I24"/>
  <sheetViews>
    <sheetView tabSelected="1" view="pageBreakPreview" topLeftCell="B9" zoomScaleNormal="100" zoomScaleSheetLayoutView="100" workbookViewId="0">
      <selection activeCell="H17" sqref="H17"/>
    </sheetView>
  </sheetViews>
  <sheetFormatPr defaultColWidth="8.81640625" defaultRowHeight="15.5" x14ac:dyDescent="0.35"/>
  <cols>
    <col min="1" max="1" width="8.81640625" style="1"/>
    <col min="2" max="2" width="36.90625" style="12" customWidth="1"/>
    <col min="3" max="3" width="14.36328125" style="1" customWidth="1"/>
    <col min="4" max="4" width="14.453125" style="1" bestFit="1" customWidth="1"/>
    <col min="5" max="5" width="14.08984375" style="1" customWidth="1"/>
    <col min="6" max="6" width="16.81640625" style="1" customWidth="1"/>
    <col min="7" max="7" width="16.90625" style="1" customWidth="1"/>
    <col min="8" max="8" width="22.36328125" style="1" customWidth="1"/>
    <col min="9" max="9" width="15.1796875" style="1" customWidth="1"/>
    <col min="10" max="16384" width="8.81640625" style="1"/>
  </cols>
  <sheetData>
    <row r="1" spans="1:9" ht="16" thickBot="1" x14ac:dyDescent="0.4">
      <c r="A1" s="60" t="s">
        <v>54</v>
      </c>
      <c r="B1" s="61"/>
      <c r="C1" s="61"/>
      <c r="D1" s="61"/>
      <c r="E1" s="61"/>
      <c r="F1" s="61"/>
      <c r="G1" s="61"/>
      <c r="H1" s="61"/>
      <c r="I1" s="62"/>
    </row>
    <row r="2" spans="1:9" ht="16" thickBot="1" x14ac:dyDescent="0.4">
      <c r="A2" s="60" t="s">
        <v>55</v>
      </c>
      <c r="B2" s="61"/>
      <c r="C2" s="61"/>
      <c r="D2" s="61"/>
      <c r="E2" s="61"/>
      <c r="F2" s="61"/>
      <c r="G2" s="61"/>
      <c r="H2" s="61"/>
      <c r="I2" s="62"/>
    </row>
    <row r="3" spans="1:9" ht="16" thickBot="1" x14ac:dyDescent="0.4">
      <c r="A3" s="60" t="s">
        <v>47</v>
      </c>
      <c r="B3" s="61"/>
      <c r="C3" s="61"/>
      <c r="D3" s="61"/>
      <c r="E3" s="61"/>
      <c r="F3" s="61"/>
      <c r="G3" s="61"/>
      <c r="H3" s="61"/>
      <c r="I3" s="62"/>
    </row>
    <row r="4" spans="1:9" ht="16" thickBot="1" x14ac:dyDescent="0.4">
      <c r="A4" s="36"/>
      <c r="B4" s="1"/>
      <c r="I4" s="37" t="s">
        <v>42</v>
      </c>
    </row>
    <row r="5" spans="1:9" x14ac:dyDescent="0.35">
      <c r="A5" s="63" t="s">
        <v>1</v>
      </c>
      <c r="B5" s="65" t="s">
        <v>2</v>
      </c>
      <c r="C5" s="57" t="s">
        <v>11</v>
      </c>
      <c r="D5" s="58"/>
      <c r="E5" s="59" t="s">
        <v>12</v>
      </c>
      <c r="F5" s="57"/>
      <c r="G5" s="67" t="s">
        <v>7</v>
      </c>
      <c r="H5" s="67" t="s">
        <v>9</v>
      </c>
      <c r="I5" s="69" t="s">
        <v>8</v>
      </c>
    </row>
    <row r="6" spans="1:9" ht="31" thickBot="1" x14ac:dyDescent="0.4">
      <c r="A6" s="64"/>
      <c r="B6" s="66"/>
      <c r="C6" s="15" t="s">
        <v>3</v>
      </c>
      <c r="D6" s="38" t="s">
        <v>4</v>
      </c>
      <c r="E6" s="45" t="s">
        <v>5</v>
      </c>
      <c r="F6" s="16" t="s">
        <v>10</v>
      </c>
      <c r="G6" s="68"/>
      <c r="H6" s="68"/>
      <c r="I6" s="70"/>
    </row>
    <row r="7" spans="1:9" ht="31" x14ac:dyDescent="0.35">
      <c r="A7" s="8">
        <v>1</v>
      </c>
      <c r="B7" s="46" t="s">
        <v>14</v>
      </c>
      <c r="C7" s="9">
        <v>0</v>
      </c>
      <c r="D7" s="9" t="s">
        <v>22</v>
      </c>
      <c r="E7" s="9" t="s">
        <v>22</v>
      </c>
      <c r="F7" s="9" t="s">
        <v>22</v>
      </c>
      <c r="G7" s="9" t="s">
        <v>22</v>
      </c>
      <c r="H7" s="9" t="s">
        <v>22</v>
      </c>
      <c r="I7" s="10" t="s">
        <v>22</v>
      </c>
    </row>
    <row r="8" spans="1:9" ht="31" x14ac:dyDescent="0.35">
      <c r="A8" s="3">
        <v>2</v>
      </c>
      <c r="B8" s="11" t="s">
        <v>21</v>
      </c>
      <c r="C8" s="2"/>
      <c r="D8" s="2" t="s">
        <v>22</v>
      </c>
      <c r="E8" s="2" t="s">
        <v>22</v>
      </c>
      <c r="F8" s="2" t="s">
        <v>22</v>
      </c>
      <c r="G8" s="2" t="s">
        <v>22</v>
      </c>
      <c r="H8" s="2" t="s">
        <v>22</v>
      </c>
      <c r="I8" s="4"/>
    </row>
    <row r="9" spans="1:9" ht="46.5" x14ac:dyDescent="0.35">
      <c r="A9" s="3">
        <v>3</v>
      </c>
      <c r="B9" s="11" t="s">
        <v>15</v>
      </c>
      <c r="C9" s="2">
        <v>0</v>
      </c>
      <c r="D9" s="2" t="s">
        <v>22</v>
      </c>
      <c r="E9" s="2" t="s">
        <v>22</v>
      </c>
      <c r="F9" s="2" t="s">
        <v>22</v>
      </c>
      <c r="G9" s="2" t="s">
        <v>22</v>
      </c>
      <c r="H9" s="2" t="s">
        <v>22</v>
      </c>
      <c r="I9" s="4" t="s">
        <v>22</v>
      </c>
    </row>
    <row r="10" spans="1:9" ht="46.5" x14ac:dyDescent="0.35">
      <c r="A10" s="3">
        <v>4</v>
      </c>
      <c r="B10" s="11" t="s">
        <v>16</v>
      </c>
      <c r="C10" s="9">
        <v>1</v>
      </c>
      <c r="D10" s="19">
        <f>'Unsecured Financial Creditors'!C8</f>
        <v>140262781</v>
      </c>
      <c r="E10" s="1">
        <v>1</v>
      </c>
      <c r="F10" s="19">
        <f>'Unsecured Financial Creditors'!D8</f>
        <v>119845510</v>
      </c>
      <c r="G10" s="9" t="s">
        <v>22</v>
      </c>
      <c r="H10" s="19">
        <f>D10-F10</f>
        <v>20417271</v>
      </c>
      <c r="I10" s="10" t="s">
        <v>22</v>
      </c>
    </row>
    <row r="11" spans="1:9" x14ac:dyDescent="0.35">
      <c r="A11" s="3">
        <v>5</v>
      </c>
      <c r="B11" s="11" t="s">
        <v>49</v>
      </c>
      <c r="C11" s="2">
        <v>0</v>
      </c>
      <c r="D11" s="13"/>
      <c r="E11" s="2">
        <v>0</v>
      </c>
      <c r="F11" s="2" t="s">
        <v>22</v>
      </c>
      <c r="G11" s="2" t="s">
        <v>22</v>
      </c>
      <c r="H11" s="2" t="s">
        <v>22</v>
      </c>
      <c r="I11" s="20"/>
    </row>
    <row r="12" spans="1:9" x14ac:dyDescent="0.35">
      <c r="A12" s="3">
        <v>6</v>
      </c>
      <c r="B12" s="11" t="s">
        <v>17</v>
      </c>
      <c r="C12" s="2">
        <v>0</v>
      </c>
      <c r="D12" s="2"/>
      <c r="E12" s="2">
        <v>0</v>
      </c>
      <c r="F12" s="2" t="s">
        <v>22</v>
      </c>
      <c r="G12" s="2" t="s">
        <v>22</v>
      </c>
      <c r="H12" s="2" t="s">
        <v>22</v>
      </c>
      <c r="I12" s="4" t="s">
        <v>22</v>
      </c>
    </row>
    <row r="13" spans="1:9" ht="31" x14ac:dyDescent="0.35">
      <c r="A13" s="3">
        <v>7</v>
      </c>
      <c r="B13" s="11" t="s">
        <v>18</v>
      </c>
      <c r="C13" s="2">
        <v>1</v>
      </c>
      <c r="D13" s="13">
        <f>'Operational Creditors(Gov Dues)'!C8</f>
        <v>115156</v>
      </c>
      <c r="E13" s="2">
        <v>1</v>
      </c>
      <c r="F13" s="13">
        <f>'Operational Creditors(Gov Dues)'!D8</f>
        <v>115156</v>
      </c>
      <c r="G13" s="2" t="s">
        <v>22</v>
      </c>
      <c r="H13" s="2" t="s">
        <v>22</v>
      </c>
      <c r="I13" s="4" t="s">
        <v>22</v>
      </c>
    </row>
    <row r="14" spans="1:9" ht="46.5" x14ac:dyDescent="0.35">
      <c r="A14" s="3">
        <v>8</v>
      </c>
      <c r="B14" s="11" t="s">
        <v>19</v>
      </c>
      <c r="C14" s="2">
        <v>4</v>
      </c>
      <c r="D14" s="13">
        <f>'Operational Creditor(Others)'!C11</f>
        <v>2393851031.02</v>
      </c>
      <c r="E14" s="2">
        <v>4</v>
      </c>
      <c r="F14" s="13">
        <f>'Operational Creditor(Others)'!D11</f>
        <v>749594896.01999998</v>
      </c>
      <c r="G14" s="2" t="s">
        <v>22</v>
      </c>
      <c r="H14" s="13">
        <f>D14-F14</f>
        <v>1644256135</v>
      </c>
      <c r="I14" s="4" t="s">
        <v>22</v>
      </c>
    </row>
    <row r="15" spans="1:9" ht="47" thickBot="1" x14ac:dyDescent="0.4">
      <c r="A15" s="39">
        <v>9</v>
      </c>
      <c r="B15" s="40" t="s">
        <v>20</v>
      </c>
      <c r="C15" s="41">
        <v>0</v>
      </c>
      <c r="D15" s="41" t="s">
        <v>22</v>
      </c>
      <c r="E15" s="41">
        <v>0</v>
      </c>
      <c r="F15" s="41" t="s">
        <v>22</v>
      </c>
      <c r="G15" s="41" t="s">
        <v>22</v>
      </c>
      <c r="H15" s="41" t="s">
        <v>22</v>
      </c>
      <c r="I15" s="42" t="s">
        <v>22</v>
      </c>
    </row>
    <row r="16" spans="1:9" ht="16" thickBot="1" x14ac:dyDescent="0.4">
      <c r="A16" s="23"/>
      <c r="B16" s="43" t="s">
        <v>13</v>
      </c>
      <c r="C16" s="24">
        <f>SUM(C7:C15)</f>
        <v>6</v>
      </c>
      <c r="D16" s="24">
        <f>SUM(D7:D15)</f>
        <v>2534228968.02</v>
      </c>
      <c r="E16" s="24">
        <f>SUM(E7:E15)</f>
        <v>6</v>
      </c>
      <c r="F16" s="24">
        <f>SUM(F7:F15)</f>
        <v>869555562.01999998</v>
      </c>
      <c r="G16" s="24"/>
      <c r="H16" s="24">
        <f>SUM(H7:H15)</f>
        <v>1664673406</v>
      </c>
      <c r="I16" s="44">
        <f>SUM(I7:I15)</f>
        <v>0</v>
      </c>
    </row>
    <row r="18" spans="1:9" ht="21.5" x14ac:dyDescent="0.35">
      <c r="A18" s="32" t="s">
        <v>36</v>
      </c>
      <c r="B18" s="33" t="s">
        <v>37</v>
      </c>
      <c r="C18" s="34"/>
      <c r="D18"/>
      <c r="E18" s="34"/>
      <c r="F18"/>
    </row>
    <row r="19" spans="1:9" ht="21.5" x14ac:dyDescent="0.35">
      <c r="A19" s="32"/>
      <c r="B19" s="33"/>
      <c r="C19" s="34"/>
      <c r="D19"/>
      <c r="E19" s="34"/>
      <c r="F19"/>
    </row>
    <row r="20" spans="1:9" ht="27.5" customHeight="1" x14ac:dyDescent="0.35">
      <c r="A20" s="1">
        <v>1</v>
      </c>
      <c r="B20" s="56" t="s">
        <v>56</v>
      </c>
      <c r="C20" s="56"/>
      <c r="D20" s="56"/>
      <c r="E20" s="56"/>
      <c r="F20" s="56"/>
      <c r="G20" s="56"/>
      <c r="H20" s="56"/>
      <c r="I20" s="56"/>
    </row>
    <row r="21" spans="1:9" ht="21.5" x14ac:dyDescent="0.45">
      <c r="B21" s="71"/>
      <c r="C21" s="71"/>
      <c r="D21" s="71"/>
      <c r="E21" s="71"/>
      <c r="F21" s="35"/>
    </row>
    <row r="22" spans="1:9" ht="21.5" customHeight="1" x14ac:dyDescent="0.35">
      <c r="A22" s="1">
        <v>2</v>
      </c>
      <c r="B22" s="73" t="s">
        <v>38</v>
      </c>
      <c r="C22" s="73"/>
      <c r="D22" s="73"/>
      <c r="E22" s="73"/>
      <c r="F22" s="73"/>
      <c r="G22" s="73"/>
      <c r="H22" s="73"/>
      <c r="I22" s="73"/>
    </row>
    <row r="23" spans="1:9" ht="21.5" x14ac:dyDescent="0.45">
      <c r="A23" s="32"/>
      <c r="B23" s="72"/>
      <c r="C23" s="72"/>
      <c r="D23" s="72"/>
      <c r="E23" s="72"/>
      <c r="F23" s="35"/>
    </row>
    <row r="24" spans="1:9" ht="52.5" customHeight="1" x14ac:dyDescent="0.35">
      <c r="A24" s="1">
        <v>3</v>
      </c>
      <c r="B24" s="56" t="s">
        <v>39</v>
      </c>
      <c r="C24" s="56"/>
      <c r="D24" s="56"/>
      <c r="E24" s="56"/>
      <c r="F24" s="56"/>
      <c r="G24" s="56"/>
      <c r="H24" s="56"/>
      <c r="I24" s="56"/>
    </row>
  </sheetData>
  <mergeCells count="15">
    <mergeCell ref="B24:I24"/>
    <mergeCell ref="C5:D5"/>
    <mergeCell ref="E5:F5"/>
    <mergeCell ref="A1:I1"/>
    <mergeCell ref="A2:I2"/>
    <mergeCell ref="A3:I3"/>
    <mergeCell ref="A5:A6"/>
    <mergeCell ref="B5:B6"/>
    <mergeCell ref="G5:G6"/>
    <mergeCell ref="H5:H6"/>
    <mergeCell ref="I5:I6"/>
    <mergeCell ref="B21:E21"/>
    <mergeCell ref="B23:E23"/>
    <mergeCell ref="B20:I20"/>
    <mergeCell ref="B22:I22"/>
  </mergeCells>
  <pageMargins left="0.7" right="0.7"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04C6-85AA-4803-8259-AB35F5A72392}">
  <dimension ref="A1:M9"/>
  <sheetViews>
    <sheetView view="pageBreakPreview" zoomScale="60" zoomScaleNormal="70" workbookViewId="0">
      <selection activeCell="K7" sqref="K7"/>
    </sheetView>
  </sheetViews>
  <sheetFormatPr defaultColWidth="8.81640625" defaultRowHeight="15.5" x14ac:dyDescent="0.35"/>
  <cols>
    <col min="1" max="1" width="8.81640625" style="1"/>
    <col min="2" max="2" width="29.81640625" style="1" customWidth="1"/>
    <col min="3" max="3" width="18.81640625" style="1" customWidth="1"/>
    <col min="4" max="4" width="18.1796875" style="1" customWidth="1"/>
    <col min="5" max="5" width="14.08984375" style="1" customWidth="1"/>
    <col min="6" max="6" width="16.81640625" style="1" customWidth="1"/>
    <col min="7" max="7" width="16.90625" style="1" customWidth="1"/>
    <col min="8" max="8" width="22.36328125" style="1" customWidth="1"/>
    <col min="9" max="9" width="15.1796875" style="1" customWidth="1"/>
    <col min="10" max="11" width="12.81640625" style="1" customWidth="1"/>
    <col min="12" max="12" width="18.1796875" style="1" customWidth="1"/>
    <col min="13" max="16384" width="8.81640625" style="1"/>
  </cols>
  <sheetData>
    <row r="1" spans="1:13" ht="16" thickBot="1" x14ac:dyDescent="0.4">
      <c r="A1" s="77" t="s">
        <v>54</v>
      </c>
      <c r="B1" s="78"/>
      <c r="C1" s="78"/>
      <c r="D1" s="78"/>
      <c r="E1" s="78"/>
      <c r="F1" s="78"/>
      <c r="G1" s="78"/>
      <c r="H1" s="78"/>
      <c r="I1" s="78"/>
      <c r="J1" s="78"/>
      <c r="K1" s="78"/>
      <c r="L1" s="78"/>
      <c r="M1" s="79"/>
    </row>
    <row r="2" spans="1:13" ht="16" thickBot="1" x14ac:dyDescent="0.4">
      <c r="A2" s="77" t="s">
        <v>55</v>
      </c>
      <c r="B2" s="78"/>
      <c r="C2" s="78"/>
      <c r="D2" s="78"/>
      <c r="E2" s="78"/>
      <c r="F2" s="78"/>
      <c r="G2" s="78"/>
      <c r="H2" s="78"/>
      <c r="I2" s="78"/>
      <c r="J2" s="78"/>
      <c r="K2" s="78"/>
      <c r="L2" s="78"/>
      <c r="M2" s="79"/>
    </row>
    <row r="3" spans="1:13" ht="16" thickBot="1" x14ac:dyDescent="0.4">
      <c r="A3" s="77" t="s">
        <v>0</v>
      </c>
      <c r="B3" s="78"/>
      <c r="C3" s="78"/>
      <c r="D3" s="78"/>
      <c r="E3" s="78"/>
      <c r="F3" s="78"/>
      <c r="G3" s="78"/>
      <c r="H3" s="78"/>
      <c r="I3" s="78"/>
      <c r="J3" s="78"/>
      <c r="K3" s="78"/>
      <c r="L3" s="78"/>
      <c r="M3" s="79"/>
    </row>
    <row r="4" spans="1:13" ht="16" thickBot="1" x14ac:dyDescent="0.4">
      <c r="A4" s="74" t="s">
        <v>42</v>
      </c>
      <c r="B4" s="75"/>
      <c r="C4" s="75"/>
      <c r="D4" s="75"/>
      <c r="E4" s="75"/>
      <c r="F4" s="75"/>
      <c r="G4" s="75"/>
      <c r="H4" s="75"/>
      <c r="I4" s="75"/>
      <c r="J4" s="75"/>
      <c r="K4" s="75"/>
      <c r="L4" s="75"/>
      <c r="M4" s="76"/>
    </row>
    <row r="5" spans="1:13" ht="16" thickBot="1" x14ac:dyDescent="0.4">
      <c r="A5" s="80" t="s">
        <v>40</v>
      </c>
      <c r="B5" s="81"/>
      <c r="C5" s="81"/>
      <c r="D5" s="81"/>
      <c r="E5" s="81"/>
      <c r="F5" s="81"/>
      <c r="G5" s="81"/>
      <c r="H5" s="81"/>
      <c r="I5" s="81"/>
      <c r="J5" s="81"/>
      <c r="K5" s="81"/>
      <c r="L5" s="81"/>
      <c r="M5" s="82"/>
    </row>
    <row r="6" spans="1:13" s="14" customFormat="1" ht="29.5" customHeight="1" x14ac:dyDescent="0.3">
      <c r="A6" s="25" t="s">
        <v>1</v>
      </c>
      <c r="B6" s="26" t="s">
        <v>23</v>
      </c>
      <c r="C6" s="27" t="s">
        <v>24</v>
      </c>
      <c r="D6" s="27" t="s">
        <v>25</v>
      </c>
      <c r="E6" s="27" t="s">
        <v>26</v>
      </c>
      <c r="F6" s="27" t="s">
        <v>27</v>
      </c>
      <c r="G6" s="27" t="s">
        <v>28</v>
      </c>
      <c r="H6" s="26" t="s">
        <v>29</v>
      </c>
      <c r="I6" s="27" t="s">
        <v>30</v>
      </c>
      <c r="J6" s="27" t="s">
        <v>6</v>
      </c>
      <c r="K6" s="27" t="s">
        <v>9</v>
      </c>
      <c r="L6" s="28" t="s">
        <v>31</v>
      </c>
      <c r="M6" s="29" t="s">
        <v>43</v>
      </c>
    </row>
    <row r="7" spans="1:13" ht="14.5" customHeight="1" x14ac:dyDescent="0.35">
      <c r="A7" s="3">
        <v>1</v>
      </c>
      <c r="B7" s="2" t="s">
        <v>50</v>
      </c>
      <c r="C7" s="13">
        <v>140262781</v>
      </c>
      <c r="D7" s="13">
        <v>119845510</v>
      </c>
      <c r="E7" s="2" t="s">
        <v>41</v>
      </c>
      <c r="F7" s="2" t="s">
        <v>22</v>
      </c>
      <c r="G7" s="13" t="s">
        <v>22</v>
      </c>
      <c r="H7" s="2"/>
      <c r="I7" s="2">
        <f>(D7/Summary!F16)*100</f>
        <v>13.782386685170042</v>
      </c>
      <c r="J7" s="2"/>
      <c r="K7" s="13">
        <f>C7-D7</f>
        <v>20417271</v>
      </c>
      <c r="L7" s="21" t="s">
        <v>22</v>
      </c>
      <c r="M7" s="4"/>
    </row>
    <row r="8" spans="1:13" x14ac:dyDescent="0.35">
      <c r="A8" s="3"/>
      <c r="B8" s="18" t="s">
        <v>13</v>
      </c>
      <c r="C8" s="13">
        <f>C7</f>
        <v>140262781</v>
      </c>
      <c r="D8" s="13">
        <f>D7</f>
        <v>119845510</v>
      </c>
      <c r="E8" s="2" t="s">
        <v>41</v>
      </c>
      <c r="F8" s="2" t="s">
        <v>22</v>
      </c>
      <c r="G8" s="2" t="s">
        <v>22</v>
      </c>
      <c r="H8" s="2"/>
      <c r="I8" s="2">
        <f>I7</f>
        <v>13.782386685170042</v>
      </c>
      <c r="J8" s="2"/>
      <c r="K8" s="2">
        <v>0</v>
      </c>
      <c r="L8" s="21"/>
      <c r="M8" s="4"/>
    </row>
    <row r="9" spans="1:13" ht="16" thickBot="1" x14ac:dyDescent="0.4">
      <c r="A9" s="5"/>
      <c r="B9" s="6"/>
      <c r="C9" s="6"/>
      <c r="D9" s="6"/>
      <c r="E9" s="6"/>
      <c r="F9" s="6"/>
      <c r="G9" s="6"/>
      <c r="H9" s="6"/>
      <c r="I9" s="6"/>
      <c r="J9" s="6"/>
      <c r="K9" s="6"/>
      <c r="L9" s="22"/>
      <c r="M9" s="7"/>
    </row>
  </sheetData>
  <mergeCells count="5">
    <mergeCell ref="A4:M4"/>
    <mergeCell ref="A3:M3"/>
    <mergeCell ref="A2:M2"/>
    <mergeCell ref="A1:M1"/>
    <mergeCell ref="A5:M5"/>
  </mergeCells>
  <pageMargins left="0.7" right="0.7" top="0.75" bottom="0.75" header="0.3" footer="0.3"/>
  <pageSetup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4A6F-B852-41AA-B15D-92D03B9B243B}">
  <dimension ref="A1:M17"/>
  <sheetViews>
    <sheetView view="pageBreakPreview" zoomScale="60" zoomScaleNormal="100" workbookViewId="0">
      <selection activeCell="K11" sqref="K11"/>
    </sheetView>
  </sheetViews>
  <sheetFormatPr defaultColWidth="8.81640625" defaultRowHeight="15.5" x14ac:dyDescent="0.35"/>
  <cols>
    <col min="1" max="1" width="8.81640625" style="1"/>
    <col min="2" max="2" width="29.81640625" style="1" customWidth="1"/>
    <col min="3" max="3" width="18.81640625" style="1" customWidth="1"/>
    <col min="4" max="4" width="18.1796875" style="1" customWidth="1"/>
    <col min="5" max="5" width="14.08984375" style="1" customWidth="1"/>
    <col min="6" max="6" width="16.81640625" style="1" customWidth="1"/>
    <col min="7" max="7" width="16.90625" style="1" customWidth="1"/>
    <col min="8" max="8" width="22.36328125" style="1" customWidth="1"/>
    <col min="9" max="9" width="15.1796875" style="1" customWidth="1"/>
    <col min="10" max="10" width="12.1796875" style="1" customWidth="1"/>
    <col min="11" max="11" width="18.453125" style="1" customWidth="1"/>
    <col min="12" max="12" width="21.453125" style="1" customWidth="1"/>
    <col min="13" max="16384" width="8.81640625" style="1"/>
  </cols>
  <sheetData>
    <row r="1" spans="1:13" ht="16" thickBot="1" x14ac:dyDescent="0.4">
      <c r="A1" s="77" t="s">
        <v>54</v>
      </c>
      <c r="B1" s="78"/>
      <c r="C1" s="78"/>
      <c r="D1" s="78"/>
      <c r="E1" s="78"/>
      <c r="F1" s="78"/>
      <c r="G1" s="78"/>
      <c r="H1" s="78"/>
      <c r="I1" s="78"/>
      <c r="J1" s="78"/>
      <c r="K1" s="78"/>
      <c r="L1" s="78"/>
      <c r="M1" s="79"/>
    </row>
    <row r="2" spans="1:13" ht="16" thickBot="1" x14ac:dyDescent="0.4">
      <c r="A2" s="77" t="s">
        <v>55</v>
      </c>
      <c r="B2" s="78"/>
      <c r="C2" s="78"/>
      <c r="D2" s="78"/>
      <c r="E2" s="78"/>
      <c r="F2" s="78"/>
      <c r="G2" s="78"/>
      <c r="H2" s="78"/>
      <c r="I2" s="78"/>
      <c r="J2" s="78"/>
      <c r="K2" s="78"/>
      <c r="L2" s="78"/>
      <c r="M2" s="79"/>
    </row>
    <row r="3" spans="1:13" ht="16" thickBot="1" x14ac:dyDescent="0.4">
      <c r="A3" s="77" t="s">
        <v>0</v>
      </c>
      <c r="B3" s="78"/>
      <c r="C3" s="78"/>
      <c r="D3" s="78"/>
      <c r="E3" s="78"/>
      <c r="F3" s="78"/>
      <c r="G3" s="78"/>
      <c r="H3" s="78"/>
      <c r="I3" s="78"/>
      <c r="J3" s="78"/>
      <c r="K3" s="78"/>
      <c r="L3" s="78"/>
      <c r="M3" s="79"/>
    </row>
    <row r="4" spans="1:13" ht="16" thickBot="1" x14ac:dyDescent="0.4">
      <c r="A4" s="74" t="s">
        <v>42</v>
      </c>
      <c r="B4" s="75"/>
      <c r="C4" s="75"/>
      <c r="D4" s="75"/>
      <c r="E4" s="75"/>
      <c r="F4" s="75"/>
      <c r="G4" s="75"/>
      <c r="H4" s="75"/>
      <c r="I4" s="75"/>
      <c r="J4" s="75"/>
      <c r="K4" s="75"/>
      <c r="L4" s="75"/>
      <c r="M4" s="76"/>
    </row>
    <row r="5" spans="1:13" ht="16" thickBot="1" x14ac:dyDescent="0.4">
      <c r="A5" s="84" t="s">
        <v>33</v>
      </c>
      <c r="B5" s="85"/>
      <c r="C5" s="85"/>
      <c r="D5" s="85"/>
      <c r="E5" s="85"/>
      <c r="F5" s="85"/>
      <c r="G5" s="85"/>
      <c r="H5" s="85"/>
      <c r="I5" s="85"/>
      <c r="J5" s="85"/>
      <c r="K5" s="85"/>
      <c r="L5" s="85"/>
      <c r="M5" s="86"/>
    </row>
    <row r="6" spans="1:13" s="14" customFormat="1" ht="29.5" customHeight="1" x14ac:dyDescent="0.3">
      <c r="A6" s="25" t="s">
        <v>1</v>
      </c>
      <c r="B6" s="26" t="s">
        <v>23</v>
      </c>
      <c r="C6" s="27" t="s">
        <v>24</v>
      </c>
      <c r="D6" s="27" t="s">
        <v>25</v>
      </c>
      <c r="E6" s="27" t="s">
        <v>26</v>
      </c>
      <c r="F6" s="27" t="s">
        <v>27</v>
      </c>
      <c r="G6" s="27" t="s">
        <v>28</v>
      </c>
      <c r="H6" s="26" t="s">
        <v>29</v>
      </c>
      <c r="I6" s="27" t="s">
        <v>30</v>
      </c>
      <c r="J6" s="27" t="s">
        <v>6</v>
      </c>
      <c r="K6" s="27" t="s">
        <v>9</v>
      </c>
      <c r="L6" s="27" t="s">
        <v>31</v>
      </c>
      <c r="M6" s="29" t="s">
        <v>43</v>
      </c>
    </row>
    <row r="7" spans="1:13" ht="14.5" customHeight="1" x14ac:dyDescent="0.35">
      <c r="A7" s="3">
        <v>1</v>
      </c>
      <c r="B7" s="2" t="s">
        <v>51</v>
      </c>
      <c r="C7" s="13">
        <v>2392619688</v>
      </c>
      <c r="D7" s="13">
        <v>748364553</v>
      </c>
      <c r="E7" s="2" t="s">
        <v>34</v>
      </c>
      <c r="F7" s="2" t="s">
        <v>22</v>
      </c>
      <c r="G7" s="2" t="s">
        <v>22</v>
      </c>
      <c r="H7" s="2" t="s">
        <v>59</v>
      </c>
      <c r="I7" s="2">
        <f>(D7/Summary!$F16)*100</f>
        <v>86.062879209412429</v>
      </c>
      <c r="J7" s="2" t="s">
        <v>22</v>
      </c>
      <c r="K7" s="13">
        <f>C7-D7</f>
        <v>1644255135</v>
      </c>
      <c r="L7" s="2"/>
      <c r="M7" s="2"/>
    </row>
    <row r="8" spans="1:13" x14ac:dyDescent="0.35">
      <c r="A8" s="3">
        <v>2</v>
      </c>
      <c r="B8" s="2" t="s">
        <v>52</v>
      </c>
      <c r="C8" s="13">
        <v>47200</v>
      </c>
      <c r="D8" s="13">
        <v>46200</v>
      </c>
      <c r="E8" s="2" t="s">
        <v>34</v>
      </c>
      <c r="F8" s="2" t="s">
        <v>22</v>
      </c>
      <c r="G8" s="2" t="s">
        <v>22</v>
      </c>
      <c r="H8" s="2" t="s">
        <v>59</v>
      </c>
      <c r="I8" s="49">
        <f>(D8/Summary!$F16)*100</f>
        <v>5.3130589944909564E-3</v>
      </c>
      <c r="J8" s="2" t="s">
        <v>22</v>
      </c>
      <c r="K8" s="13" t="s">
        <v>22</v>
      </c>
      <c r="L8" s="2" t="s">
        <v>22</v>
      </c>
      <c r="M8" s="2"/>
    </row>
    <row r="9" spans="1:13" x14ac:dyDescent="0.35">
      <c r="A9" s="39">
        <v>3</v>
      </c>
      <c r="B9" s="2" t="s">
        <v>53</v>
      </c>
      <c r="C9" s="13">
        <v>192732</v>
      </c>
      <c r="D9" s="13">
        <f>C9</f>
        <v>192732</v>
      </c>
      <c r="E9" s="2" t="s">
        <v>34</v>
      </c>
      <c r="F9" s="2"/>
      <c r="G9" s="2"/>
      <c r="H9" s="2" t="s">
        <v>59</v>
      </c>
      <c r="I9" s="2">
        <f>(D9/Summary!$F16)*100</f>
        <v>2.2164426106628377E-2</v>
      </c>
      <c r="J9" s="2"/>
      <c r="K9" s="13"/>
      <c r="L9" s="2"/>
      <c r="M9" s="2"/>
    </row>
    <row r="10" spans="1:13" ht="16" thickBot="1" x14ac:dyDescent="0.4">
      <c r="A10" s="39">
        <v>4</v>
      </c>
      <c r="B10" s="2" t="s">
        <v>57</v>
      </c>
      <c r="C10" s="13">
        <v>991411.02</v>
      </c>
      <c r="D10" s="13">
        <f>C10</f>
        <v>991411.02</v>
      </c>
      <c r="E10" s="2" t="s">
        <v>34</v>
      </c>
      <c r="F10" s="2"/>
      <c r="G10" s="2"/>
      <c r="H10" s="2" t="s">
        <v>59</v>
      </c>
      <c r="I10" s="2">
        <f>(D10/Summary!F16)*100</f>
        <v>0.11401353326944705</v>
      </c>
      <c r="J10" s="2"/>
      <c r="K10" s="13"/>
      <c r="L10" s="2"/>
      <c r="M10" s="2"/>
    </row>
    <row r="11" spans="1:13" s="48" customFormat="1" ht="16" thickBot="1" x14ac:dyDescent="0.4">
      <c r="A11" s="47"/>
      <c r="B11" s="50" t="s">
        <v>35</v>
      </c>
      <c r="C11" s="51">
        <f>SUM(C7:C10)</f>
        <v>2393851031.02</v>
      </c>
      <c r="D11" s="52">
        <f>SUM(D7:D10)</f>
        <v>749594896.01999998</v>
      </c>
      <c r="E11" s="53"/>
      <c r="F11" s="53"/>
      <c r="G11" s="53"/>
      <c r="H11" s="53"/>
      <c r="I11" s="53"/>
      <c r="J11" s="53"/>
      <c r="K11" s="52">
        <f>SUM(K7:K8)</f>
        <v>1644255135</v>
      </c>
      <c r="L11" s="53"/>
      <c r="M11" s="54"/>
    </row>
    <row r="13" spans="1:13" x14ac:dyDescent="0.35">
      <c r="A13" s="83" t="s">
        <v>44</v>
      </c>
      <c r="B13" s="83"/>
      <c r="C13" s="83"/>
    </row>
    <row r="15" spans="1:13" x14ac:dyDescent="0.35">
      <c r="A15" s="1">
        <v>1</v>
      </c>
      <c r="B15" s="83" t="s">
        <v>45</v>
      </c>
      <c r="C15" s="83"/>
      <c r="D15" s="83"/>
      <c r="E15" s="83"/>
      <c r="F15" s="83"/>
      <c r="G15" s="83"/>
      <c r="H15" s="83"/>
      <c r="I15" s="83"/>
      <c r="J15" s="83"/>
      <c r="K15" s="83"/>
      <c r="L15" s="83"/>
      <c r="M15" s="83"/>
    </row>
    <row r="17" spans="1:13" x14ac:dyDescent="0.35">
      <c r="A17" s="1">
        <v>2</v>
      </c>
      <c r="B17" s="83" t="s">
        <v>46</v>
      </c>
      <c r="C17" s="83"/>
      <c r="D17" s="83"/>
      <c r="E17" s="83"/>
      <c r="F17" s="83"/>
      <c r="G17" s="83"/>
      <c r="H17" s="83"/>
      <c r="I17" s="83"/>
      <c r="J17" s="83"/>
      <c r="K17" s="83"/>
      <c r="L17" s="83"/>
      <c r="M17" s="83"/>
    </row>
  </sheetData>
  <mergeCells count="8">
    <mergeCell ref="A3:M3"/>
    <mergeCell ref="A2:M2"/>
    <mergeCell ref="A1:M1"/>
    <mergeCell ref="B17:M17"/>
    <mergeCell ref="A5:M5"/>
    <mergeCell ref="A13:C13"/>
    <mergeCell ref="B15:M15"/>
    <mergeCell ref="A4:M4"/>
  </mergeCells>
  <pageMargins left="0.7" right="0.7" top="0.75" bottom="0.75" header="0.3" footer="0.3"/>
  <pageSetup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8A71-352E-4668-862D-2A07FF0ABB49}">
  <dimension ref="A1:M8"/>
  <sheetViews>
    <sheetView view="pageBreakPreview" zoomScale="60" zoomScaleNormal="90" workbookViewId="0">
      <selection activeCell="I7" sqref="I7"/>
    </sheetView>
  </sheetViews>
  <sheetFormatPr defaultColWidth="8.81640625" defaultRowHeight="15.5" x14ac:dyDescent="0.35"/>
  <cols>
    <col min="1" max="1" width="8.81640625" style="1"/>
    <col min="2" max="2" width="39.1796875" style="1" customWidth="1"/>
    <col min="3" max="3" width="18.81640625" style="1" customWidth="1"/>
    <col min="4" max="4" width="18.1796875" style="1" customWidth="1"/>
    <col min="5" max="5" width="14.08984375" style="1" customWidth="1"/>
    <col min="6" max="6" width="16.81640625" style="1" customWidth="1"/>
    <col min="7" max="7" width="16.90625" style="1" customWidth="1"/>
    <col min="8" max="8" width="22.36328125" style="1" customWidth="1"/>
    <col min="9" max="9" width="15.1796875" style="1" customWidth="1"/>
    <col min="10" max="10" width="8.81640625" style="1"/>
    <col min="11" max="11" width="17.1796875" style="1" customWidth="1"/>
    <col min="12" max="12" width="18.54296875" style="1" customWidth="1"/>
    <col min="13" max="16384" width="8.81640625" style="1"/>
  </cols>
  <sheetData>
    <row r="1" spans="1:13" ht="16" thickBot="1" x14ac:dyDescent="0.4">
      <c r="A1" s="77" t="s">
        <v>54</v>
      </c>
      <c r="B1" s="78"/>
      <c r="C1" s="78"/>
      <c r="D1" s="78"/>
      <c r="E1" s="78"/>
      <c r="F1" s="78"/>
      <c r="G1" s="78"/>
      <c r="H1" s="78"/>
      <c r="I1" s="78"/>
      <c r="J1" s="78"/>
      <c r="K1" s="78"/>
      <c r="L1" s="78"/>
      <c r="M1" s="79"/>
    </row>
    <row r="2" spans="1:13" ht="16" thickBot="1" x14ac:dyDescent="0.4">
      <c r="A2" s="77" t="s">
        <v>55</v>
      </c>
      <c r="B2" s="78"/>
      <c r="C2" s="78"/>
      <c r="D2" s="78"/>
      <c r="E2" s="78"/>
      <c r="F2" s="78"/>
      <c r="G2" s="78"/>
      <c r="H2" s="78"/>
      <c r="I2" s="78"/>
      <c r="J2" s="78"/>
      <c r="K2" s="78"/>
      <c r="L2" s="78"/>
      <c r="M2" s="79"/>
    </row>
    <row r="3" spans="1:13" ht="16" thickBot="1" x14ac:dyDescent="0.4">
      <c r="A3" s="77" t="s">
        <v>0</v>
      </c>
      <c r="B3" s="78"/>
      <c r="C3" s="78"/>
      <c r="D3" s="78"/>
      <c r="E3" s="78"/>
      <c r="F3" s="78"/>
      <c r="G3" s="78"/>
      <c r="H3" s="78"/>
      <c r="I3" s="78"/>
      <c r="J3" s="78"/>
      <c r="K3" s="78"/>
      <c r="L3" s="78"/>
      <c r="M3" s="79"/>
    </row>
    <row r="4" spans="1:13" ht="16" thickBot="1" x14ac:dyDescent="0.4">
      <c r="A4" s="74" t="s">
        <v>42</v>
      </c>
      <c r="B4" s="75"/>
      <c r="C4" s="75"/>
      <c r="D4" s="75"/>
      <c r="E4" s="75"/>
      <c r="F4" s="75"/>
      <c r="G4" s="75"/>
      <c r="H4" s="75"/>
      <c r="I4" s="75"/>
      <c r="J4" s="75"/>
      <c r="K4" s="75"/>
      <c r="L4" s="75"/>
      <c r="M4" s="76"/>
    </row>
    <row r="5" spans="1:13" ht="16" thickBot="1" x14ac:dyDescent="0.4">
      <c r="A5" s="80" t="s">
        <v>32</v>
      </c>
      <c r="B5" s="81"/>
      <c r="C5" s="81"/>
      <c r="D5" s="81"/>
      <c r="E5" s="81"/>
      <c r="F5" s="81"/>
      <c r="G5" s="81"/>
      <c r="H5" s="81"/>
      <c r="I5" s="81"/>
      <c r="J5" s="81"/>
      <c r="K5" s="81"/>
      <c r="L5" s="81"/>
      <c r="M5" s="82"/>
    </row>
    <row r="6" spans="1:13" s="14" customFormat="1" ht="29.5" customHeight="1" x14ac:dyDescent="0.3">
      <c r="A6" s="25" t="s">
        <v>1</v>
      </c>
      <c r="B6" s="26" t="s">
        <v>23</v>
      </c>
      <c r="C6" s="27" t="s">
        <v>24</v>
      </c>
      <c r="D6" s="27" t="s">
        <v>25</v>
      </c>
      <c r="E6" s="27" t="s">
        <v>26</v>
      </c>
      <c r="F6" s="27" t="s">
        <v>27</v>
      </c>
      <c r="G6" s="27" t="s">
        <v>28</v>
      </c>
      <c r="H6" s="26" t="s">
        <v>29</v>
      </c>
      <c r="I6" s="27" t="s">
        <v>30</v>
      </c>
      <c r="J6" s="27" t="s">
        <v>6</v>
      </c>
      <c r="K6" s="27" t="s">
        <v>9</v>
      </c>
      <c r="L6" s="28" t="s">
        <v>31</v>
      </c>
      <c r="M6" s="29" t="s">
        <v>43</v>
      </c>
    </row>
    <row r="7" spans="1:13" x14ac:dyDescent="0.35">
      <c r="A7" s="39">
        <v>1</v>
      </c>
      <c r="B7" s="55" t="s">
        <v>58</v>
      </c>
      <c r="C7" s="13">
        <v>115156</v>
      </c>
      <c r="D7" s="13">
        <f>C7</f>
        <v>115156</v>
      </c>
      <c r="E7" s="2" t="s">
        <v>34</v>
      </c>
      <c r="F7" s="2"/>
      <c r="G7" s="2"/>
      <c r="H7" s="2" t="s">
        <v>59</v>
      </c>
      <c r="I7" s="2">
        <f>(D7/Summary!F16)*100</f>
        <v>1.3243087046961052E-2</v>
      </c>
      <c r="J7" s="2"/>
      <c r="K7" s="13"/>
      <c r="L7" s="2"/>
      <c r="M7" s="2"/>
    </row>
    <row r="8" spans="1:13" ht="16" thickBot="1" x14ac:dyDescent="0.4">
      <c r="A8" s="5"/>
      <c r="B8" s="15" t="s">
        <v>35</v>
      </c>
      <c r="C8" s="17">
        <f>C7</f>
        <v>115156</v>
      </c>
      <c r="D8" s="17">
        <f>D7</f>
        <v>115156</v>
      </c>
      <c r="E8" s="6"/>
      <c r="F8" s="17"/>
      <c r="G8" s="6"/>
      <c r="H8" s="6"/>
      <c r="I8" s="6"/>
      <c r="J8" s="6"/>
      <c r="K8" s="6"/>
      <c r="L8" s="22"/>
      <c r="M8" s="7"/>
    </row>
  </sheetData>
  <mergeCells count="5">
    <mergeCell ref="A5:M5"/>
    <mergeCell ref="A3:M3"/>
    <mergeCell ref="A4:M4"/>
    <mergeCell ref="A2:M2"/>
    <mergeCell ref="A1:M1"/>
  </mergeCells>
  <pageMargins left="0.7" right="0.7" top="0.75" bottom="0.75" header="0.3" footer="0.3"/>
  <pageSetup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28CD8-CDB8-4C45-9265-327AE4BDB502}">
  <dimension ref="A1:M9"/>
  <sheetViews>
    <sheetView view="pageBreakPreview" topLeftCell="A4" zoomScale="60" zoomScaleNormal="100" workbookViewId="0">
      <selection activeCell="I30" sqref="I30:I31"/>
    </sheetView>
  </sheetViews>
  <sheetFormatPr defaultColWidth="8.81640625" defaultRowHeight="15.5" x14ac:dyDescent="0.35"/>
  <cols>
    <col min="1" max="1" width="8.81640625" style="1"/>
    <col min="2" max="2" width="29.81640625" style="1" customWidth="1"/>
    <col min="3" max="3" width="18.81640625" style="1" customWidth="1"/>
    <col min="4" max="4" width="18.1796875" style="1" customWidth="1"/>
    <col min="5" max="5" width="14.08984375" style="1" customWidth="1"/>
    <col min="6" max="6" width="18.453125" style="1" customWidth="1"/>
    <col min="7" max="7" width="16.90625" style="1" customWidth="1"/>
    <col min="8" max="8" width="22.36328125" style="1" customWidth="1"/>
    <col min="9" max="9" width="15.1796875" style="1" customWidth="1"/>
    <col min="10" max="11" width="8.81640625" style="1"/>
    <col min="12" max="12" width="17" style="1" customWidth="1"/>
    <col min="13" max="13" width="15.08984375" style="1" customWidth="1"/>
    <col min="14" max="16384" width="8.81640625" style="1"/>
  </cols>
  <sheetData>
    <row r="1" spans="1:13" ht="16" thickBot="1" x14ac:dyDescent="0.4">
      <c r="A1" s="90" t="s">
        <v>54</v>
      </c>
      <c r="B1" s="91"/>
      <c r="C1" s="91"/>
      <c r="D1" s="91"/>
      <c r="E1" s="91"/>
      <c r="F1" s="91"/>
      <c r="G1" s="91"/>
      <c r="H1" s="91"/>
      <c r="I1" s="91"/>
      <c r="J1" s="91"/>
      <c r="K1" s="91"/>
      <c r="L1" s="91"/>
      <c r="M1" s="92"/>
    </row>
    <row r="2" spans="1:13" ht="16" thickBot="1" x14ac:dyDescent="0.4">
      <c r="A2" s="87" t="s">
        <v>55</v>
      </c>
      <c r="B2" s="88"/>
      <c r="C2" s="88"/>
      <c r="D2" s="88"/>
      <c r="E2" s="88"/>
      <c r="F2" s="88"/>
      <c r="G2" s="88"/>
      <c r="H2" s="88"/>
      <c r="I2" s="88"/>
      <c r="J2" s="88"/>
      <c r="K2" s="88"/>
      <c r="L2" s="88"/>
      <c r="M2" s="89"/>
    </row>
    <row r="3" spans="1:13" ht="16" thickBot="1" x14ac:dyDescent="0.4">
      <c r="A3" s="87" t="s">
        <v>0</v>
      </c>
      <c r="B3" s="88"/>
      <c r="C3" s="88"/>
      <c r="D3" s="88"/>
      <c r="E3" s="88"/>
      <c r="F3" s="88"/>
      <c r="G3" s="88"/>
      <c r="H3" s="88"/>
      <c r="I3" s="88"/>
      <c r="J3" s="88"/>
      <c r="K3" s="88"/>
      <c r="L3" s="88"/>
      <c r="M3" s="89"/>
    </row>
    <row r="4" spans="1:13" ht="16" thickBot="1" x14ac:dyDescent="0.4">
      <c r="A4" s="93" t="s">
        <v>42</v>
      </c>
      <c r="B4" s="94"/>
      <c r="C4" s="94"/>
      <c r="D4" s="94"/>
      <c r="E4" s="94"/>
      <c r="F4" s="94"/>
      <c r="G4" s="94"/>
      <c r="H4" s="94"/>
      <c r="I4" s="94"/>
      <c r="J4" s="94"/>
      <c r="K4" s="94"/>
      <c r="L4" s="94"/>
      <c r="M4" s="95"/>
    </row>
    <row r="5" spans="1:13" ht="16" thickBot="1" x14ac:dyDescent="0.4">
      <c r="A5" s="84" t="s">
        <v>48</v>
      </c>
      <c r="B5" s="85"/>
      <c r="C5" s="85"/>
      <c r="D5" s="85"/>
      <c r="E5" s="85"/>
      <c r="F5" s="85"/>
      <c r="G5" s="85"/>
      <c r="H5" s="85"/>
      <c r="I5" s="85"/>
      <c r="J5" s="85"/>
      <c r="K5" s="85"/>
      <c r="L5" s="85"/>
      <c r="M5" s="86"/>
    </row>
    <row r="6" spans="1:13" s="14" customFormat="1" ht="29.5" customHeight="1" x14ac:dyDescent="0.3">
      <c r="A6" s="25" t="s">
        <v>1</v>
      </c>
      <c r="B6" s="26" t="s">
        <v>23</v>
      </c>
      <c r="C6" s="27" t="s">
        <v>24</v>
      </c>
      <c r="D6" s="27" t="s">
        <v>25</v>
      </c>
      <c r="E6" s="27" t="s">
        <v>26</v>
      </c>
      <c r="F6" s="30" t="s">
        <v>27</v>
      </c>
      <c r="G6" s="27" t="s">
        <v>28</v>
      </c>
      <c r="H6" s="26" t="s">
        <v>29</v>
      </c>
      <c r="I6" s="27" t="s">
        <v>30</v>
      </c>
      <c r="J6" s="27" t="s">
        <v>6</v>
      </c>
      <c r="K6" s="27" t="s">
        <v>9</v>
      </c>
      <c r="L6" s="27" t="s">
        <v>31</v>
      </c>
      <c r="M6" s="29" t="s">
        <v>43</v>
      </c>
    </row>
    <row r="7" spans="1:13" ht="53.5" customHeight="1" x14ac:dyDescent="0.35">
      <c r="A7" s="3">
        <v>1</v>
      </c>
      <c r="B7" s="2"/>
      <c r="C7" s="13"/>
      <c r="D7" s="13" t="s">
        <v>22</v>
      </c>
      <c r="E7" s="2" t="s">
        <v>22</v>
      </c>
      <c r="F7" s="2" t="s">
        <v>22</v>
      </c>
      <c r="G7" s="2" t="s">
        <v>22</v>
      </c>
      <c r="H7" s="2" t="s">
        <v>22</v>
      </c>
      <c r="I7" s="2" t="s">
        <v>22</v>
      </c>
      <c r="J7" s="2" t="s">
        <v>22</v>
      </c>
      <c r="K7" s="2" t="s">
        <v>22</v>
      </c>
      <c r="L7" s="13" t="s">
        <v>22</v>
      </c>
      <c r="M7" s="31" t="s">
        <v>22</v>
      </c>
    </row>
    <row r="8" spans="1:13" x14ac:dyDescent="0.35">
      <c r="A8" s="3"/>
      <c r="B8" s="2"/>
      <c r="C8" s="2"/>
      <c r="D8" s="2"/>
      <c r="E8" s="2"/>
      <c r="F8" s="2"/>
      <c r="G8" s="2"/>
      <c r="H8" s="2"/>
      <c r="I8" s="2"/>
      <c r="J8" s="2"/>
      <c r="K8" s="2"/>
      <c r="L8" s="2"/>
      <c r="M8" s="4"/>
    </row>
    <row r="9" spans="1:13" ht="16" thickBot="1" x14ac:dyDescent="0.4">
      <c r="A9" s="5"/>
      <c r="B9" s="6"/>
      <c r="C9" s="6"/>
      <c r="D9" s="6"/>
      <c r="E9" s="6"/>
      <c r="F9" s="6"/>
      <c r="G9" s="6"/>
      <c r="H9" s="6"/>
      <c r="I9" s="6"/>
      <c r="J9" s="6"/>
      <c r="K9" s="6"/>
      <c r="L9" s="6"/>
      <c r="M9" s="7"/>
    </row>
  </sheetData>
  <mergeCells count="5">
    <mergeCell ref="A5:M5"/>
    <mergeCell ref="A3:M3"/>
    <mergeCell ref="A1:M1"/>
    <mergeCell ref="A4:M4"/>
    <mergeCell ref="A2:M2"/>
  </mergeCells>
  <pageMargins left="0.7" right="0.7" top="0.75" bottom="0.75" header="0.3" footer="0.3"/>
  <pageSetup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Unsecured Financial Creditors</vt:lpstr>
      <vt:lpstr>Operational Creditor(Others)</vt:lpstr>
      <vt:lpstr>Operational Creditors(Gov Dues)</vt:lpstr>
      <vt:lpstr>Operational Creditors(Employee)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Soniya Gurudinasinghani</dc:creator>
  <cp:lastModifiedBy>Soniya Gurudinasinghani</cp:lastModifiedBy>
  <cp:lastPrinted>2024-02-13T05:31:55Z</cp:lastPrinted>
  <dcterms:created xsi:type="dcterms:W3CDTF">2024-02-08T16:33:26Z</dcterms:created>
  <dcterms:modified xsi:type="dcterms:W3CDTF">2024-05-01T15:13:25Z</dcterms:modified>
</cp:coreProperties>
</file>